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xipartners-my.sharepoint.com/personal/veerle_leenders_mxi_nl/Documents/Bureaublad/EVA/"/>
    </mc:Choice>
  </mc:AlternateContent>
  <xr:revisionPtr revIDLastSave="0" documentId="8_{117D9882-8589-485F-8D27-437D9B48E2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ning 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" i="3" l="1"/>
  <c r="B30" i="3"/>
  <c r="B10" i="3"/>
  <c r="B22" i="3"/>
  <c r="B11" i="3"/>
  <c r="B12" i="3"/>
  <c r="D7" i="3"/>
  <c r="G2" i="3"/>
  <c r="C23" i="3" s="1"/>
  <c r="B4" i="3"/>
  <c r="B36" i="3"/>
  <c r="B37" i="3"/>
  <c r="B33" i="3"/>
  <c r="B31" i="3"/>
  <c r="B29" i="3"/>
  <c r="B24" i="3"/>
  <c r="B23" i="3"/>
  <c r="B21" i="3"/>
  <c r="B20" i="3"/>
  <c r="B19" i="3"/>
  <c r="B18" i="3"/>
  <c r="B17" i="3"/>
  <c r="B13" i="3"/>
  <c r="B9" i="3"/>
  <c r="B8" i="3"/>
  <c r="B27" i="3"/>
  <c r="B15" i="3"/>
  <c r="B7" i="3"/>
  <c r="C10" i="3" l="1"/>
  <c r="C25" i="3"/>
  <c r="C22" i="3"/>
  <c r="C15" i="3"/>
  <c r="C37" i="3"/>
  <c r="C36" i="3"/>
  <c r="C34" i="3"/>
  <c r="C33" i="3"/>
  <c r="C30" i="3"/>
  <c r="C31" i="3"/>
  <c r="C29" i="3"/>
  <c r="C27" i="3"/>
  <c r="C24" i="3"/>
  <c r="C21" i="3"/>
  <c r="C20" i="3"/>
  <c r="C19" i="3"/>
  <c r="C18" i="3"/>
  <c r="C17" i="3"/>
  <c r="C11" i="3"/>
  <c r="C13" i="3" l="1"/>
  <c r="C12" i="3"/>
  <c r="C9" i="3"/>
  <c r="C8" i="3"/>
  <c r="C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Xadya van Bruxvoort | M&amp;I/Partners</author>
  </authors>
  <commentList>
    <comment ref="D10" authorId="0" shapeId="0" xr:uid="{E9192020-60BC-4F62-9927-8F9F528F4353}">
      <text>
        <r>
          <rPr>
            <b/>
            <sz val="9"/>
            <color indexed="81"/>
            <rFont val="Tahoma"/>
            <charset val="1"/>
          </rPr>
          <t>Xadya van Bruxvoort | M&amp;I/Partners:</t>
        </r>
        <r>
          <rPr>
            <sz val="9"/>
            <color indexed="81"/>
            <rFont val="Tahoma"/>
            <charset val="1"/>
          </rPr>
          <t xml:space="preserve">
Dit is het eerste interview, hierbij is vaak meer tijd nodig.</t>
        </r>
      </text>
    </comment>
  </commentList>
</comments>
</file>

<file path=xl/sharedStrings.xml><?xml version="1.0" encoding="utf-8"?>
<sst xmlns="http://schemas.openxmlformats.org/spreadsheetml/2006/main" count="27" uniqueCount="26">
  <si>
    <t>Functie</t>
  </si>
  <si>
    <t>Datum</t>
  </si>
  <si>
    <t>Uren</t>
  </si>
  <si>
    <t>Startdatum</t>
  </si>
  <si>
    <t>Inplannen afspraken</t>
  </si>
  <si>
    <t>Week:</t>
  </si>
  <si>
    <t>Ondersteuner</t>
  </si>
  <si>
    <t>Naam</t>
  </si>
  <si>
    <t>Interviews</t>
  </si>
  <si>
    <t>Procesbegeleider</t>
  </si>
  <si>
    <t>Vakinhoudelijk medewerker 1</t>
  </si>
  <si>
    <t>Vakinhoudelijk medewerker 2</t>
  </si>
  <si>
    <t>Projectleider</t>
  </si>
  <si>
    <t>Functioneel beheerder</t>
  </si>
  <si>
    <t>Medewerker juridische zaken</t>
  </si>
  <si>
    <t>Proceseigenaar</t>
  </si>
  <si>
    <t>Medewerker ICT</t>
  </si>
  <si>
    <t>Uitwerken interviews &amp; opstellen conceptrapport EVA</t>
  </si>
  <si>
    <t>Functionaris gegevensbescherming (FG)</t>
  </si>
  <si>
    <t>2&amp;3</t>
  </si>
  <si>
    <t>Validatiesessie &amp; Workshop</t>
  </si>
  <si>
    <t xml:space="preserve"> </t>
  </si>
  <si>
    <t>Uitwerken validatiesessie</t>
  </si>
  <si>
    <t>Puntjes op de i</t>
  </si>
  <si>
    <t>Bespreken met Projectleider</t>
  </si>
  <si>
    <t>Vaststellen/presenteren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</si>
</sst>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3" xfId="0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" xfId="0" applyBorder="1"/>
    <xf numFmtId="14" fontId="0" fillId="2" borderId="11" xfId="0" applyNumberFormat="1" applyFill="1" applyBorder="1"/>
    <xf numFmtId="14" fontId="0" fillId="2" borderId="10" xfId="0" applyNumberFormat="1" applyFill="1" applyBorder="1"/>
    <xf numFmtId="14" fontId="0" fillId="2" borderId="12" xfId="0" applyNumberFormat="1" applyFill="1" applyBorder="1"/>
    <xf numFmtId="0" fontId="0" fillId="0" borderId="4" xfId="0" applyBorder="1"/>
    <xf numFmtId="0" fontId="0" fillId="0" borderId="7" xfId="0" applyBorder="1"/>
    <xf numFmtId="0" fontId="1" fillId="0" borderId="0" xfId="0" applyFont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Font="1" applyBorder="1"/>
    <xf numFmtId="0" fontId="0" fillId="0" borderId="12" xfId="0" applyFont="1" applyBorder="1"/>
    <xf numFmtId="0" fontId="0" fillId="0" borderId="12" xfId="0" applyFont="1" applyBorder="1" applyAlignment="1">
      <alignment horizontal="center"/>
    </xf>
    <xf numFmtId="0" fontId="0" fillId="0" borderId="9" xfId="0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14" fontId="0" fillId="2" borderId="1" xfId="0" applyNumberFormat="1" applyFill="1" applyBorder="1"/>
    <xf numFmtId="0" fontId="0" fillId="0" borderId="0" xfId="0" applyFill="1" applyBorder="1" applyAlignment="1">
      <alignment horizontal="center"/>
    </xf>
    <xf numFmtId="14" fontId="0" fillId="2" borderId="3" xfId="0" applyNumberFormat="1" applyFill="1" applyBorder="1"/>
    <xf numFmtId="14" fontId="0" fillId="2" borderId="4" xfId="0" applyNumberFormat="1" applyFill="1" applyBorder="1"/>
    <xf numFmtId="14" fontId="0" fillId="2" borderId="6" xfId="0" applyNumberFormat="1" applyFill="1" applyBorder="1"/>
    <xf numFmtId="0" fontId="0" fillId="0" borderId="1" xfId="0" applyBorder="1" applyAlignment="1">
      <alignment horizontal="center"/>
    </xf>
    <xf numFmtId="16" fontId="0" fillId="0" borderId="1" xfId="0" applyNumberFormat="1" applyBorder="1"/>
    <xf numFmtId="0" fontId="0" fillId="0" borderId="0" xfId="0" applyBorder="1"/>
    <xf numFmtId="0" fontId="0" fillId="0" borderId="14" xfId="0" applyBorder="1" applyAlignment="1">
      <alignment horizontal="center"/>
    </xf>
    <xf numFmtId="0" fontId="0" fillId="0" borderId="14" xfId="0" applyFill="1" applyBorder="1"/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7" xfId="0" applyNumberFormat="1" applyFill="1" applyBorder="1"/>
    <xf numFmtId="14" fontId="0" fillId="2" borderId="18" xfId="0" applyNumberFormat="1" applyFill="1" applyBorder="1"/>
    <xf numFmtId="14" fontId="0" fillId="2" borderId="19" xfId="0" applyNumberFormat="1" applyFill="1" applyBorder="1"/>
    <xf numFmtId="0" fontId="0" fillId="0" borderId="13" xfId="0" applyBorder="1"/>
    <xf numFmtId="0" fontId="0" fillId="0" borderId="15" xfId="0" applyBorder="1"/>
    <xf numFmtId="0" fontId="0" fillId="0" borderId="15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0" fontId="0" fillId="0" borderId="23" xfId="0" applyBorder="1"/>
    <xf numFmtId="0" fontId="1" fillId="0" borderId="0" xfId="0" applyFont="1"/>
    <xf numFmtId="0" fontId="0" fillId="3" borderId="24" xfId="0" applyFill="1" applyBorder="1"/>
    <xf numFmtId="0" fontId="0" fillId="0" borderId="16" xfId="0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DBD6D-B9DB-48D6-8084-2F80F54E186D}">
  <dimension ref="B1:K48"/>
  <sheetViews>
    <sheetView tabSelected="1" zoomScale="62" workbookViewId="0">
      <selection activeCell="B21" sqref="B21"/>
    </sheetView>
  </sheetViews>
  <sheetFormatPr defaultRowHeight="15" x14ac:dyDescent="0.25"/>
  <cols>
    <col min="1" max="1" width="8.28515625" customWidth="1"/>
    <col min="2" max="2" width="36.28515625" customWidth="1"/>
    <col min="3" max="3" width="14.5703125" customWidth="1"/>
    <col min="4" max="4" width="10.28515625" bestFit="1" customWidth="1"/>
    <col min="6" max="6" width="13.7109375" customWidth="1"/>
    <col min="7" max="7" width="10.28515625" bestFit="1" customWidth="1"/>
    <col min="8" max="8" width="4.28515625" customWidth="1"/>
    <col min="10" max="10" width="37.28515625" bestFit="1" customWidth="1"/>
    <col min="11" max="11" width="19.5703125" customWidth="1"/>
  </cols>
  <sheetData>
    <row r="1" spans="2:11" ht="15.75" thickBot="1" x14ac:dyDescent="0.3">
      <c r="B1" s="20" t="s">
        <v>0</v>
      </c>
      <c r="C1" s="21" t="s">
        <v>1</v>
      </c>
      <c r="D1" s="22" t="s">
        <v>2</v>
      </c>
    </row>
    <row r="2" spans="2:11" ht="15.75" thickBot="1" x14ac:dyDescent="0.3">
      <c r="B2" s="12"/>
      <c r="C2" s="12"/>
      <c r="D2" s="12"/>
      <c r="F2" s="11" t="s">
        <v>3</v>
      </c>
      <c r="G2" s="23">
        <f ca="1">TODAY()</f>
        <v>44340</v>
      </c>
    </row>
    <row r="3" spans="2:11" ht="15.75" thickBot="1" x14ac:dyDescent="0.3">
      <c r="B3" s="48" t="s">
        <v>4</v>
      </c>
      <c r="C3" s="48"/>
      <c r="D3" s="48"/>
      <c r="F3" t="s">
        <v>5</v>
      </c>
    </row>
    <row r="4" spans="2:11" x14ac:dyDescent="0.25">
      <c r="B4" s="13" t="str">
        <f>IF($K$6="",$J$6,$K$6)</f>
        <v>Procesbegeleider</v>
      </c>
      <c r="C4" s="8"/>
      <c r="D4" s="16">
        <v>2</v>
      </c>
    </row>
    <row r="5" spans="2:11" x14ac:dyDescent="0.25">
      <c r="B5" s="18" t="s">
        <v>6</v>
      </c>
      <c r="C5" s="9"/>
      <c r="D5" s="17">
        <v>2</v>
      </c>
      <c r="K5" t="s">
        <v>7</v>
      </c>
    </row>
    <row r="6" spans="2:11" x14ac:dyDescent="0.25">
      <c r="B6" s="48" t="s">
        <v>8</v>
      </c>
      <c r="C6" s="48"/>
      <c r="D6" s="48"/>
      <c r="J6" s="44" t="s">
        <v>9</v>
      </c>
      <c r="K6" s="42"/>
    </row>
    <row r="7" spans="2:11" x14ac:dyDescent="0.25">
      <c r="B7" s="13" t="str">
        <f>IF($K$6="",$J$6,$K$6)</f>
        <v>Procesbegeleider</v>
      </c>
      <c r="C7" s="25">
        <f t="shared" ref="C7:C13" ca="1" si="0">$G$2</f>
        <v>44340</v>
      </c>
      <c r="D7" s="3">
        <f>SUM(D8:D13)</f>
        <v>9</v>
      </c>
      <c r="F7" s="3">
        <v>1</v>
      </c>
      <c r="J7" s="41" t="s">
        <v>10</v>
      </c>
      <c r="K7" s="43"/>
    </row>
    <row r="8" spans="2:11" x14ac:dyDescent="0.25">
      <c r="B8" s="14" t="str">
        <f>IF($K$7="",$J$7,$K$7)</f>
        <v>Vakinhoudelijk medewerker 1</v>
      </c>
      <c r="C8" s="26">
        <f t="shared" ca="1" si="0"/>
        <v>44340</v>
      </c>
      <c r="D8" s="4">
        <v>1</v>
      </c>
      <c r="F8" s="4">
        <v>1</v>
      </c>
      <c r="J8" s="41" t="s">
        <v>11</v>
      </c>
      <c r="K8" s="43"/>
    </row>
    <row r="9" spans="2:11" x14ac:dyDescent="0.25">
      <c r="B9" s="14" t="str">
        <f>IF($K$8="",$J$8,$K$8)</f>
        <v>Vakinhoudelijk medewerker 2</v>
      </c>
      <c r="C9" s="26">
        <f t="shared" ca="1" si="0"/>
        <v>44340</v>
      </c>
      <c r="D9" s="4">
        <v>1</v>
      </c>
      <c r="F9" s="4">
        <v>1</v>
      </c>
      <c r="J9" s="41" t="s">
        <v>12</v>
      </c>
      <c r="K9" s="43"/>
    </row>
    <row r="10" spans="2:11" x14ac:dyDescent="0.25">
      <c r="B10" s="14" t="str">
        <f>IF($K$9="",$J$9,$K$9)</f>
        <v>Projectleider</v>
      </c>
      <c r="C10" s="26">
        <f t="shared" ca="1" si="0"/>
        <v>44340</v>
      </c>
      <c r="D10" s="4">
        <v>3</v>
      </c>
      <c r="F10" s="4">
        <v>1</v>
      </c>
      <c r="J10" s="41" t="s">
        <v>13</v>
      </c>
      <c r="K10" s="43"/>
    </row>
    <row r="11" spans="2:11" x14ac:dyDescent="0.25">
      <c r="B11" s="14" t="str">
        <f>IF($K$13="",$J$13,$K$13)</f>
        <v>Medewerker ICT</v>
      </c>
      <c r="C11" s="26">
        <f t="shared" ca="1" si="0"/>
        <v>44340</v>
      </c>
      <c r="D11" s="4">
        <v>1</v>
      </c>
      <c r="F11" s="4">
        <v>1</v>
      </c>
      <c r="J11" s="41" t="s">
        <v>14</v>
      </c>
      <c r="K11" s="43"/>
    </row>
    <row r="12" spans="2:11" x14ac:dyDescent="0.25">
      <c r="B12" s="14" t="str">
        <f>IF($K$11="",$J$11,$K$11)</f>
        <v>Medewerker juridische zaken</v>
      </c>
      <c r="C12" s="26">
        <f t="shared" ca="1" si="0"/>
        <v>44340</v>
      </c>
      <c r="D12" s="4">
        <v>1.5</v>
      </c>
      <c r="F12" s="4">
        <v>1</v>
      </c>
      <c r="J12" s="41" t="s">
        <v>15</v>
      </c>
      <c r="K12" s="43"/>
    </row>
    <row r="13" spans="2:11" x14ac:dyDescent="0.25">
      <c r="B13" s="15" t="str">
        <f>IF($K$10="",$J$10,$K$10)</f>
        <v>Functioneel beheerder</v>
      </c>
      <c r="C13" s="27">
        <f t="shared" ca="1" si="0"/>
        <v>44340</v>
      </c>
      <c r="D13" s="5">
        <v>1.5</v>
      </c>
      <c r="F13" s="5">
        <v>1</v>
      </c>
      <c r="I13" s="30"/>
      <c r="J13" s="41" t="s">
        <v>16</v>
      </c>
      <c r="K13" s="43"/>
    </row>
    <row r="14" spans="2:11" x14ac:dyDescent="0.25">
      <c r="B14" s="49" t="s">
        <v>17</v>
      </c>
      <c r="C14" s="49"/>
      <c r="D14" s="50"/>
      <c r="I14" s="30"/>
      <c r="J14" s="47" t="s">
        <v>18</v>
      </c>
      <c r="K14" s="46"/>
    </row>
    <row r="15" spans="2:11" x14ac:dyDescent="0.25">
      <c r="B15" s="28" t="str">
        <f>IF($K$6="",$J$6,$K$6)</f>
        <v>Procesbegeleider</v>
      </c>
      <c r="C15" s="27">
        <f ca="1">$G$2+7</f>
        <v>44347</v>
      </c>
      <c r="D15" s="19">
        <v>10</v>
      </c>
      <c r="F15" s="29" t="s">
        <v>19</v>
      </c>
    </row>
    <row r="16" spans="2:11" x14ac:dyDescent="0.25">
      <c r="B16" s="51" t="s">
        <v>20</v>
      </c>
      <c r="C16" s="51"/>
      <c r="D16" s="52"/>
    </row>
    <row r="17" spans="2:10" x14ac:dyDescent="0.25">
      <c r="B17" s="33" t="str">
        <f>IF($K$6="",$J$6,$K$6)</f>
        <v>Procesbegeleider</v>
      </c>
      <c r="C17" s="35">
        <f ca="1">$G$2+(7*(F17-1))</f>
        <v>44361</v>
      </c>
      <c r="D17" s="10">
        <v>4</v>
      </c>
      <c r="F17" s="38">
        <v>4</v>
      </c>
    </row>
    <row r="18" spans="2:10" x14ac:dyDescent="0.25">
      <c r="B18" s="34" t="str">
        <f>IF($K$7="",$J$7,$K$7)</f>
        <v>Vakinhoudelijk medewerker 1</v>
      </c>
      <c r="C18" s="36">
        <f t="shared" ref="C18:C25" ca="1" si="1">$G$2+(7*(F18-1))</f>
        <v>44361</v>
      </c>
      <c r="D18" s="10">
        <v>4</v>
      </c>
      <c r="F18" s="39">
        <v>4</v>
      </c>
      <c r="J18" t="s">
        <v>21</v>
      </c>
    </row>
    <row r="19" spans="2:10" x14ac:dyDescent="0.25">
      <c r="B19" s="34" t="str">
        <f>IF($K$8="",$J$8,$K$8)</f>
        <v>Vakinhoudelijk medewerker 2</v>
      </c>
      <c r="C19" s="36">
        <f t="shared" ca="1" si="1"/>
        <v>44361</v>
      </c>
      <c r="D19" s="10">
        <v>4</v>
      </c>
      <c r="F19" s="39">
        <v>4</v>
      </c>
    </row>
    <row r="20" spans="2:10" x14ac:dyDescent="0.25">
      <c r="B20" s="34" t="str">
        <f>IF($K$9="",$J$9,$K$9)</f>
        <v>Projectleider</v>
      </c>
      <c r="C20" s="36">
        <f t="shared" ca="1" si="1"/>
        <v>44361</v>
      </c>
      <c r="D20" s="10">
        <v>4</v>
      </c>
      <c r="F20" s="39">
        <v>4</v>
      </c>
    </row>
    <row r="21" spans="2:10" x14ac:dyDescent="0.25">
      <c r="B21" s="34" t="str">
        <f>IF($K$10="",$J$10,$K$10)</f>
        <v>Functioneel beheerder</v>
      </c>
      <c r="C21" s="36">
        <f t="shared" ca="1" si="1"/>
        <v>44361</v>
      </c>
      <c r="D21" s="10">
        <v>4</v>
      </c>
      <c r="F21" s="39">
        <v>4</v>
      </c>
    </row>
    <row r="22" spans="2:10" x14ac:dyDescent="0.25">
      <c r="B22" s="34" t="str">
        <f>IF($K$13="",$J$13,$K$13)</f>
        <v>Medewerker ICT</v>
      </c>
      <c r="C22" s="36">
        <f t="shared" ca="1" si="1"/>
        <v>44361</v>
      </c>
      <c r="D22" s="10">
        <v>4</v>
      </c>
      <c r="F22" s="39">
        <v>4</v>
      </c>
    </row>
    <row r="23" spans="2:10" x14ac:dyDescent="0.25">
      <c r="B23" s="34" t="str">
        <f>IF($K$11="",$J$11,$K$11)</f>
        <v>Medewerker juridische zaken</v>
      </c>
      <c r="C23" s="36">
        <f ca="1">$G$2+(7*(F23-1))</f>
        <v>44361</v>
      </c>
      <c r="D23" s="10">
        <v>4</v>
      </c>
      <c r="F23" s="39">
        <v>4</v>
      </c>
    </row>
    <row r="24" spans="2:10" x14ac:dyDescent="0.25">
      <c r="B24" s="34" t="str">
        <f>IF($K$12="",$J$12,$K$12)</f>
        <v>Proceseigenaar</v>
      </c>
      <c r="C24" s="36">
        <f t="shared" ca="1" si="1"/>
        <v>44361</v>
      </c>
      <c r="D24" s="10">
        <v>4</v>
      </c>
      <c r="E24" s="45"/>
      <c r="F24" s="40">
        <v>4</v>
      </c>
    </row>
    <row r="25" spans="2:10" x14ac:dyDescent="0.25">
      <c r="B25" s="31" t="s">
        <v>18</v>
      </c>
      <c r="C25" s="37">
        <f t="shared" ca="1" si="1"/>
        <v>44361</v>
      </c>
      <c r="D25" s="10">
        <v>4</v>
      </c>
      <c r="F25" s="32">
        <v>4</v>
      </c>
    </row>
    <row r="26" spans="2:10" x14ac:dyDescent="0.25">
      <c r="B26" s="49" t="s">
        <v>22</v>
      </c>
      <c r="C26" s="49"/>
      <c r="D26" s="52"/>
    </row>
    <row r="27" spans="2:10" x14ac:dyDescent="0.25">
      <c r="B27" s="13" t="str">
        <f>IF($K$6="",$J$6,$K$6)</f>
        <v>Procesbegeleider</v>
      </c>
      <c r="C27" s="7">
        <f ca="1">$G$2+(7*(F27-1))</f>
        <v>44368</v>
      </c>
      <c r="D27" s="4">
        <v>6</v>
      </c>
      <c r="F27" s="6">
        <v>5</v>
      </c>
    </row>
    <row r="28" spans="2:10" ht="15.75" thickBot="1" x14ac:dyDescent="0.3">
      <c r="B28" s="51" t="s">
        <v>23</v>
      </c>
      <c r="C28" s="58"/>
      <c r="D28" s="52"/>
    </row>
    <row r="29" spans="2:10" x14ac:dyDescent="0.25">
      <c r="B29" s="13" t="str">
        <f>IF($K$6="",$J$6,$K$6)</f>
        <v>Procesbegeleider</v>
      </c>
      <c r="C29" s="26">
        <f ca="1">$G$2+(7*(F29-1))</f>
        <v>44375</v>
      </c>
      <c r="D29" s="4">
        <v>2</v>
      </c>
      <c r="F29" s="3">
        <v>6</v>
      </c>
    </row>
    <row r="30" spans="2:10" x14ac:dyDescent="0.25">
      <c r="B30" s="14" t="str">
        <f>IF($K$11="",J9,$K$11)</f>
        <v>Projectleider</v>
      </c>
      <c r="C30" s="26">
        <f t="shared" ref="C30:C31" ca="1" si="2">$G$2+(7*(F30-1))</f>
        <v>44375</v>
      </c>
      <c r="D30" s="4">
        <v>1</v>
      </c>
      <c r="F30" s="4">
        <v>6</v>
      </c>
    </row>
    <row r="31" spans="2:10" ht="15.75" thickBot="1" x14ac:dyDescent="0.3">
      <c r="B31" s="15" t="str">
        <f>IF($K$13="",$J$13,$K$13)</f>
        <v>Medewerker ICT</v>
      </c>
      <c r="C31" s="26">
        <f t="shared" ca="1" si="2"/>
        <v>44375</v>
      </c>
      <c r="D31" s="5">
        <v>1</v>
      </c>
      <c r="F31" s="5">
        <v>6</v>
      </c>
    </row>
    <row r="32" spans="2:10" ht="15.75" thickBot="1" x14ac:dyDescent="0.3">
      <c r="B32" s="56" t="s">
        <v>24</v>
      </c>
      <c r="C32" s="57"/>
      <c r="D32" s="55"/>
    </row>
    <row r="33" spans="2:6" x14ac:dyDescent="0.25">
      <c r="B33" s="13" t="str">
        <f>IF($K$12="",$J$12,$K$12)</f>
        <v>Proceseigenaar</v>
      </c>
      <c r="C33" s="8">
        <f ca="1">$G$2+(7*(F33-1))</f>
        <v>44382</v>
      </c>
      <c r="D33" s="1">
        <v>2</v>
      </c>
      <c r="F33" s="3">
        <v>7</v>
      </c>
    </row>
    <row r="34" spans="2:6" ht="15.75" thickBot="1" x14ac:dyDescent="0.3">
      <c r="B34" s="15" t="str">
        <f>IF($K$14="",J9,$K$14)</f>
        <v>Projectleider</v>
      </c>
      <c r="C34" s="9">
        <f ca="1">$G$2+(7*(F34-1))</f>
        <v>44382</v>
      </c>
      <c r="D34" s="2">
        <v>2</v>
      </c>
      <c r="F34" s="5">
        <v>7</v>
      </c>
    </row>
    <row r="35" spans="2:6" ht="15.75" thickBot="1" x14ac:dyDescent="0.3">
      <c r="B35" s="53" t="s">
        <v>25</v>
      </c>
      <c r="C35" s="54"/>
      <c r="D35" s="55"/>
    </row>
    <row r="36" spans="2:6" x14ac:dyDescent="0.25">
      <c r="B36" s="13" t="str">
        <f>IF($K$6="",$J$6,$K$6)</f>
        <v>Procesbegeleider</v>
      </c>
      <c r="C36" s="8">
        <f ca="1">$G$2+(7*(F36-1))</f>
        <v>44389</v>
      </c>
      <c r="D36" s="10">
        <v>2</v>
      </c>
      <c r="F36" s="3">
        <v>8</v>
      </c>
    </row>
    <row r="37" spans="2:6" ht="15.75" thickBot="1" x14ac:dyDescent="0.3">
      <c r="B37" s="15" t="str">
        <f>IF($K$12="",$J$12,$K$12)</f>
        <v>Proceseigenaar</v>
      </c>
      <c r="C37" s="9">
        <f ca="1">$G$2+(7*(F37-1))</f>
        <v>44389</v>
      </c>
      <c r="D37" s="2">
        <v>2</v>
      </c>
      <c r="F37" s="5">
        <v>8</v>
      </c>
    </row>
    <row r="39" spans="2:6" x14ac:dyDescent="0.25">
      <c r="B39" s="24"/>
    </row>
    <row r="40" spans="2:6" x14ac:dyDescent="0.25">
      <c r="B40" s="24"/>
    </row>
    <row r="41" spans="2:6" x14ac:dyDescent="0.25">
      <c r="B41" s="24"/>
    </row>
    <row r="42" spans="2:6" x14ac:dyDescent="0.25">
      <c r="B42" s="24"/>
    </row>
    <row r="43" spans="2:6" x14ac:dyDescent="0.25">
      <c r="B43" s="24"/>
    </row>
    <row r="44" spans="2:6" x14ac:dyDescent="0.25">
      <c r="B44" s="24"/>
    </row>
    <row r="45" spans="2:6" x14ac:dyDescent="0.25">
      <c r="B45" s="24"/>
    </row>
    <row r="46" spans="2:6" x14ac:dyDescent="0.25">
      <c r="B46" s="24"/>
    </row>
    <row r="47" spans="2:6" x14ac:dyDescent="0.25">
      <c r="B47" s="24"/>
    </row>
    <row r="48" spans="2:6" x14ac:dyDescent="0.25">
      <c r="B48" s="24"/>
    </row>
  </sheetData>
  <mergeCells count="8">
    <mergeCell ref="B3:D3"/>
    <mergeCell ref="B14:D14"/>
    <mergeCell ref="B16:D16"/>
    <mergeCell ref="B35:D35"/>
    <mergeCell ref="B6:D6"/>
    <mergeCell ref="B32:D32"/>
    <mergeCell ref="B26:D26"/>
    <mergeCell ref="B28:D28"/>
  </mergeCells>
  <pageMargins left="0.7" right="0.7" top="0.75" bottom="0.75" header="0.3" footer="0.3"/>
  <pageSetup paperSize="9"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429225987A704C971CAE823306C405" ma:contentTypeVersion="15" ma:contentTypeDescription="Een nieuw document maken." ma:contentTypeScope="" ma:versionID="b81e4c6e1dc191257b8fb1789d4b3172">
  <xsd:schema xmlns:xsd="http://www.w3.org/2001/XMLSchema" xmlns:xs="http://www.w3.org/2001/XMLSchema" xmlns:p="http://schemas.microsoft.com/office/2006/metadata/properties" xmlns:ns2="ce8022a3-b256-4722-9573-f5872da01f5e" xmlns:ns3="9f2ba51d-3347-4977-9322-4198fa9a2869" targetNamespace="http://schemas.microsoft.com/office/2006/metadata/properties" ma:root="true" ma:fieldsID="2ccdee398cb0b64317b5ec8688c4a330" ns2:_="" ns3:_="">
    <xsd:import namespace="ce8022a3-b256-4722-9573-f5872da01f5e"/>
    <xsd:import namespace="9f2ba51d-3347-4977-9322-4198fa9a28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8022a3-b256-4722-9573-f5872da01f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4d1d4fe6-bafe-4019-8c30-09eb31e6d3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2ba51d-3347-4977-9322-4198fa9a286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7c0351d5-ce32-4f27-a28e-298b16f0308e}" ma:internalName="TaxCatchAll" ma:showField="CatchAllData" ma:web="9f2ba51d-3347-4977-9322-4198fa9a28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2ba51d-3347-4977-9322-4198fa9a2869" xsi:nil="true"/>
    <lcf76f155ced4ddcb4097134ff3c332f xmlns="ce8022a3-b256-4722-9573-f5872da01f5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A8D162A-01F4-44E0-8BC6-4E684EA8BB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C41D1E-11C2-4222-9D23-DA9DEE160339}"/>
</file>

<file path=customXml/itemProps3.xml><?xml version="1.0" encoding="utf-8"?>
<ds:datastoreItem xmlns:ds="http://schemas.openxmlformats.org/officeDocument/2006/customXml" ds:itemID="{1C789BD3-2658-4914-BF54-91AA07A1A3D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Planning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EVA Planning</dc:title>
  <dc:subject/>
  <dc:creator>M&amp;I/Partners</dc:creator>
  <cp:keywords>EVA M&amp;I/Partners</cp:keywords>
  <dc:description/>
  <cp:lastModifiedBy>Veerle Leenders</cp:lastModifiedBy>
  <cp:revision/>
  <dcterms:created xsi:type="dcterms:W3CDTF">2019-02-20T07:39:32Z</dcterms:created>
  <dcterms:modified xsi:type="dcterms:W3CDTF">2021-05-24T10:47:26Z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0x01010000429225987A704C971CAE823306C405</vt:lpwstr>
  </property>
  <property fmtid="{D5CDD505-2E9C-101B-9397-08002B2CF9AE}" pid="3" name="Documenttype">
    <vt:lpwstr>1;#plan|b5fcbf16-6a61-45c6-8b10-a5f3ec1c5984</vt:lpwstr>
  </property>
  <property fmtid="{D5CDD505-2E9C-101B-9397-08002B2CF9AE}" pid="4" name="AuthorIds_UIVersion_512">
    <vt:lpwstr>23</vt:lpwstr>
  </property>
</Properties>
</file>